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<sst xmlns="http://schemas.openxmlformats.org/spreadsheetml/2006/main" count="15" uniqueCount="15">
  <si>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组部门</t>
  </si>
  <si>
    <r>
      <t>姓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名</t>
    </r>
  </si>
  <si>
    <t>绩效金额</t>
  </si>
  <si>
    <t>除12</t>
  </si>
  <si>
    <r>
      <t>签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名</t>
    </r>
  </si>
  <si>
    <t>税率</t>
  </si>
  <si>
    <t>扣税金额</t>
  </si>
  <si>
    <t>部门负责人：</t>
  </si>
  <si>
    <t>经办人：</t>
  </si>
  <si>
    <t>年   月    日</t>
  </si>
  <si>
    <t>全年一次性奖金发放扣税表</t>
  </si>
  <si>
    <t>税后收入(实发数)</t>
  </si>
  <si>
    <t>请注意表中列示的税率变化期间</t>
  </si>
  <si>
    <t>序号</t>
  </si>
  <si>
    <t>部  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</si>
</sst>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_);[Red]\(#,##0.00\)"/>
  </numFmts>
  <fonts count="7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宋体"/>
      <family val="0"/>
    </font>
    <font>
      <sz val="11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top" wrapText="1"/>
    </xf>
    <xf numFmtId="176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43" fontId="0" fillId="2" borderId="1" xfId="18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2" borderId="1" xfId="0" applyFill="1" applyBorder="1" applyAlignment="1" applyProtection="1">
      <alignment vertical="center"/>
      <protection hidden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top" wrapText="1"/>
    </xf>
    <xf numFmtId="176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0" fillId="0" borderId="0" xfId="0" applyFill="1" applyAlignment="1">
      <alignment vertical="center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9" fontId="0" fillId="2" borderId="1" xfId="15" applyFont="1" applyFill="1" applyBorder="1" applyAlignment="1" applyProtection="1">
      <alignment horizontal="center" vertical="center"/>
      <protection hidden="1"/>
    </xf>
    <xf numFmtId="9" fontId="0" fillId="0" borderId="0" xfId="15" applyFont="1" applyBorder="1" applyAlignment="1" applyProtection="1">
      <alignment horizontal="center" vertical="center"/>
      <protection hidden="1"/>
    </xf>
    <xf numFmtId="177" fontId="2" fillId="2" borderId="1" xfId="0" applyNumberFormat="1" applyFont="1" applyFill="1" applyBorder="1" applyAlignment="1" applyProtection="1">
      <alignment horizontal="center" vertical="center"/>
      <protection hidden="1"/>
    </xf>
    <xf numFmtId="176" fontId="0" fillId="2" borderId="1" xfId="0" applyNumberFormat="1" applyFill="1" applyBorder="1" applyAlignment="1" applyProtection="1">
      <alignment vertical="center"/>
      <protection hidden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0">
      <selection activeCell="C19" sqref="C19"/>
    </sheetView>
  </sheetViews>
  <sheetFormatPr defaultColWidth="9.00390625" defaultRowHeight="14.25"/>
  <cols>
    <col min="1" max="1" width="5.75390625" style="0" customWidth="1"/>
    <col min="2" max="2" width="19.625" style="0" customWidth="1"/>
    <col min="3" max="3" width="14.375" style="0" customWidth="1"/>
    <col min="4" max="4" width="12.25390625" style="0" customWidth="1"/>
    <col min="5" max="5" width="13.25390625" style="0" customWidth="1"/>
    <col min="6" max="6" width="12.75390625" style="6" hidden="1" customWidth="1"/>
    <col min="7" max="7" width="7.50390625" style="6" customWidth="1"/>
    <col min="8" max="8" width="13.625" style="6" customWidth="1"/>
    <col min="9" max="9" width="17.875" style="0" customWidth="1"/>
    <col min="10" max="10" width="18.00390625" style="0" customWidth="1"/>
  </cols>
  <sheetData>
    <row r="1" spans="1:10" ht="26.25" customHeight="1">
      <c r="A1" s="25" t="s">
        <v>10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s="11" customFormat="1" ht="18" customHeight="1">
      <c r="A2" s="8" t="s">
        <v>13</v>
      </c>
      <c r="B2" s="8" t="s">
        <v>14</v>
      </c>
      <c r="C2" s="8" t="s">
        <v>0</v>
      </c>
      <c r="D2" s="9" t="s">
        <v>1</v>
      </c>
      <c r="E2" s="10" t="s">
        <v>2</v>
      </c>
      <c r="F2" s="19" t="s">
        <v>3</v>
      </c>
      <c r="G2" s="20" t="s">
        <v>5</v>
      </c>
      <c r="H2" s="20" t="s">
        <v>6</v>
      </c>
      <c r="I2" s="23" t="s">
        <v>11</v>
      </c>
      <c r="J2" s="9" t="s">
        <v>4</v>
      </c>
    </row>
    <row r="3" spans="1:10" s="18" customFormat="1" ht="18" customHeight="1">
      <c r="A3" s="15">
        <v>1</v>
      </c>
      <c r="B3" s="14"/>
      <c r="C3" s="15"/>
      <c r="D3" s="15"/>
      <c r="E3" s="16">
        <v>18000</v>
      </c>
      <c r="F3" s="7">
        <f aca="true" t="shared" si="0" ref="F3:F8">E3/12</f>
        <v>1500</v>
      </c>
      <c r="G3" s="21">
        <f>IF(F3=0,0,IF(F3&lt;=1500,0.03,IF(F3&lt;=4500,0.1,IF(F3&lt;=9000,0.2,IF(F3&lt;=35000,0.25,IF(F3&lt;=55000,0.3,IF(F3&lt;=80000,0.35,IF(F3&gt;80000,0.45))))))))</f>
        <v>0.03</v>
      </c>
      <c r="H3" s="5">
        <f aca="true" t="shared" si="1" ref="H3:H8">IF(E3&lt;=18000,E3*0.03,IF(E3&lt;=54000,E3*0.1-105,IF(E3&lt;=108000,E3*0.2-555,IF(E3&lt;=420000,E3*0.25-1005,IF(E3&lt;=660000,E3*0.3-2755,IF(E3&lt;=960000,E3*0.35-5505,IF(E3&gt;960000,E3*0.45-13505)))))))</f>
        <v>540</v>
      </c>
      <c r="I3" s="24">
        <f aca="true" t="shared" si="2" ref="I3:I8">E3-H3</f>
        <v>17460</v>
      </c>
      <c r="J3" s="17"/>
    </row>
    <row r="4" spans="1:10" ht="18" customHeight="1">
      <c r="A4" s="2">
        <v>2</v>
      </c>
      <c r="B4" s="1"/>
      <c r="C4" s="2"/>
      <c r="D4" s="2"/>
      <c r="E4" s="3">
        <v>18001</v>
      </c>
      <c r="F4" s="7">
        <f t="shared" si="0"/>
        <v>1500.0833333333333</v>
      </c>
      <c r="G4" s="21">
        <f aca="true" t="shared" si="3" ref="G4:G11">IF(F4=0,0,IF(F4&lt;=1500,0.03,IF(F4&lt;=4500,0.1,IF(F4&lt;=9000,0.2,IF(F4&lt;=35000,0.25,IF(F4&lt;=55000,0.3,IF(F4&lt;=80000,0.35,IF(F4&gt;80000,0.45))))))))</f>
        <v>0.1</v>
      </c>
      <c r="H4" s="5">
        <f t="shared" si="1"/>
        <v>1695.1000000000001</v>
      </c>
      <c r="I4" s="24">
        <f t="shared" si="2"/>
        <v>16305.9</v>
      </c>
      <c r="J4" s="4"/>
    </row>
    <row r="5" spans="1:10" ht="18" customHeight="1">
      <c r="A5" s="15">
        <v>3</v>
      </c>
      <c r="B5" s="1"/>
      <c r="C5" s="2"/>
      <c r="D5" s="2"/>
      <c r="E5" s="3">
        <v>19283.33</v>
      </c>
      <c r="F5" s="7">
        <f t="shared" si="0"/>
        <v>1606.944166666667</v>
      </c>
      <c r="G5" s="21">
        <f t="shared" si="3"/>
        <v>0.1</v>
      </c>
      <c r="H5" s="5">
        <f t="shared" si="1"/>
        <v>1823.3330000000003</v>
      </c>
      <c r="I5" s="24">
        <f t="shared" si="2"/>
        <v>17459.997000000003</v>
      </c>
      <c r="J5" s="4"/>
    </row>
    <row r="6" spans="1:10" ht="18" customHeight="1">
      <c r="A6" s="2">
        <v>4</v>
      </c>
      <c r="B6" s="1"/>
      <c r="C6" s="2"/>
      <c r="D6" s="2"/>
      <c r="E6" s="3"/>
      <c r="F6" s="7">
        <f t="shared" si="0"/>
        <v>0</v>
      </c>
      <c r="G6" s="21">
        <f t="shared" si="3"/>
        <v>0</v>
      </c>
      <c r="H6" s="5">
        <f t="shared" si="1"/>
        <v>0</v>
      </c>
      <c r="I6" s="24">
        <f t="shared" si="2"/>
        <v>0</v>
      </c>
      <c r="J6" s="4"/>
    </row>
    <row r="7" spans="1:10" ht="18" customHeight="1">
      <c r="A7" s="15">
        <v>5</v>
      </c>
      <c r="B7" s="1"/>
      <c r="C7" s="2"/>
      <c r="D7" s="2"/>
      <c r="E7" s="3">
        <v>54000</v>
      </c>
      <c r="F7" s="7">
        <f t="shared" si="0"/>
        <v>4500</v>
      </c>
      <c r="G7" s="21">
        <f t="shared" si="3"/>
        <v>0.1</v>
      </c>
      <c r="H7" s="5">
        <f t="shared" si="1"/>
        <v>5295</v>
      </c>
      <c r="I7" s="24">
        <f t="shared" si="2"/>
        <v>48705</v>
      </c>
      <c r="J7" s="4"/>
    </row>
    <row r="8" spans="1:10" ht="18" customHeight="1">
      <c r="A8" s="2">
        <v>6</v>
      </c>
      <c r="B8" s="1"/>
      <c r="C8" s="2"/>
      <c r="D8" s="2"/>
      <c r="E8" s="3">
        <v>54001</v>
      </c>
      <c r="F8" s="7">
        <f t="shared" si="0"/>
        <v>4500.083333333333</v>
      </c>
      <c r="G8" s="21">
        <f t="shared" si="3"/>
        <v>0.2</v>
      </c>
      <c r="H8" s="5">
        <f t="shared" si="1"/>
        <v>10245.2</v>
      </c>
      <c r="I8" s="24">
        <f t="shared" si="2"/>
        <v>43755.8</v>
      </c>
      <c r="J8" s="4"/>
    </row>
    <row r="9" spans="1:10" ht="18" customHeight="1">
      <c r="A9" s="15">
        <v>7</v>
      </c>
      <c r="B9" s="1"/>
      <c r="C9" s="2"/>
      <c r="D9" s="2"/>
      <c r="E9" s="3">
        <v>60187.5</v>
      </c>
      <c r="F9" s="7">
        <f aca="true" t="shared" si="4" ref="F9:F25">E9/12</f>
        <v>5015.625</v>
      </c>
      <c r="G9" s="21">
        <f t="shared" si="3"/>
        <v>0.2</v>
      </c>
      <c r="H9" s="5">
        <f aca="true" t="shared" si="5" ref="H9:H25">IF(E9&lt;=18000,E9*0.03,IF(E9&lt;=54000,E9*0.1-105,IF(E9&lt;=108000,E9*0.2-555,IF(E9&lt;=420000,E9*0.25-1005,IF(E9&lt;=660000,E9*0.3-2755,IF(E9&lt;=960000,E9*0.35-5505,IF(E9&gt;960000,E9*0.45-13505)))))))</f>
        <v>11482.5</v>
      </c>
      <c r="I9" s="24">
        <f aca="true" t="shared" si="6" ref="I9:I25">E9-H9</f>
        <v>48705</v>
      </c>
      <c r="J9" s="4"/>
    </row>
    <row r="10" spans="1:10" ht="18" customHeight="1">
      <c r="A10" s="2">
        <v>8</v>
      </c>
      <c r="B10" s="1"/>
      <c r="C10" s="2"/>
      <c r="D10" s="2"/>
      <c r="E10" s="3"/>
      <c r="F10" s="7">
        <f t="shared" si="4"/>
        <v>0</v>
      </c>
      <c r="G10" s="21">
        <f t="shared" si="3"/>
        <v>0</v>
      </c>
      <c r="H10" s="5">
        <f t="shared" si="5"/>
        <v>0</v>
      </c>
      <c r="I10" s="24">
        <f t="shared" si="6"/>
        <v>0</v>
      </c>
      <c r="J10" s="4"/>
    </row>
    <row r="11" spans="1:10" ht="18" customHeight="1">
      <c r="A11" s="15">
        <v>9</v>
      </c>
      <c r="B11" s="1"/>
      <c r="C11" s="2"/>
      <c r="D11" s="2"/>
      <c r="E11" s="3">
        <v>108000</v>
      </c>
      <c r="F11" s="7">
        <f t="shared" si="4"/>
        <v>9000</v>
      </c>
      <c r="G11" s="21">
        <f t="shared" si="3"/>
        <v>0.2</v>
      </c>
      <c r="H11" s="5">
        <f t="shared" si="5"/>
        <v>21045</v>
      </c>
      <c r="I11" s="24">
        <f t="shared" si="6"/>
        <v>86955</v>
      </c>
      <c r="J11" s="4"/>
    </row>
    <row r="12" spans="1:10" ht="18" customHeight="1">
      <c r="A12" s="2">
        <v>10</v>
      </c>
      <c r="B12" s="1"/>
      <c r="C12" s="2"/>
      <c r="D12" s="2"/>
      <c r="E12" s="3">
        <v>108001</v>
      </c>
      <c r="F12" s="7">
        <f t="shared" si="4"/>
        <v>9000.083333333334</v>
      </c>
      <c r="G12" s="21">
        <f aca="true" t="shared" si="7" ref="G4:G25">IF(F12=0,0,IF(F12&lt;=1500,0.03,IF(F12&lt;=4500,0.1,IF(F12&lt;=9000,0.2,IF(F12&lt;=35000,0.25,IF(F12&lt;=55000,0.3,IF(F12&lt;=80000,0.35,IF(F12&gt;80000,0.45))))))))</f>
        <v>0.25</v>
      </c>
      <c r="H12" s="5">
        <f t="shared" si="5"/>
        <v>25995.25</v>
      </c>
      <c r="I12" s="24">
        <f t="shared" si="6"/>
        <v>82005.75</v>
      </c>
      <c r="J12" s="4"/>
    </row>
    <row r="13" spans="1:10" ht="18" customHeight="1">
      <c r="A13" s="15">
        <v>11</v>
      </c>
      <c r="B13" s="1"/>
      <c r="C13" s="2"/>
      <c r="D13" s="2"/>
      <c r="E13" s="3">
        <v>114600</v>
      </c>
      <c r="F13" s="7">
        <f t="shared" si="4"/>
        <v>9550</v>
      </c>
      <c r="G13" s="21">
        <f t="shared" si="7"/>
        <v>0.25</v>
      </c>
      <c r="H13" s="5">
        <f t="shared" si="5"/>
        <v>27645</v>
      </c>
      <c r="I13" s="24">
        <f t="shared" si="6"/>
        <v>86955</v>
      </c>
      <c r="J13" s="4"/>
    </row>
    <row r="14" spans="1:10" ht="18" customHeight="1">
      <c r="A14" s="2">
        <v>12</v>
      </c>
      <c r="B14" s="1"/>
      <c r="C14" s="2"/>
      <c r="D14" s="2"/>
      <c r="E14" s="3"/>
      <c r="F14" s="7">
        <f t="shared" si="4"/>
        <v>0</v>
      </c>
      <c r="G14" s="21">
        <f t="shared" si="7"/>
        <v>0</v>
      </c>
      <c r="H14" s="5">
        <f t="shared" si="5"/>
        <v>0</v>
      </c>
      <c r="I14" s="24">
        <f t="shared" si="6"/>
        <v>0</v>
      </c>
      <c r="J14" s="4"/>
    </row>
    <row r="15" spans="1:10" ht="18" customHeight="1">
      <c r="A15" s="15">
        <v>13</v>
      </c>
      <c r="B15" s="1"/>
      <c r="C15" s="2"/>
      <c r="D15" s="2"/>
      <c r="E15" s="3">
        <v>420000</v>
      </c>
      <c r="F15" s="7">
        <f t="shared" si="4"/>
        <v>35000</v>
      </c>
      <c r="G15" s="21">
        <f t="shared" si="7"/>
        <v>0.25</v>
      </c>
      <c r="H15" s="5">
        <f t="shared" si="5"/>
        <v>103995</v>
      </c>
      <c r="I15" s="24">
        <f t="shared" si="6"/>
        <v>316005</v>
      </c>
      <c r="J15" s="4"/>
    </row>
    <row r="16" spans="1:10" ht="18" customHeight="1">
      <c r="A16" s="2">
        <v>14</v>
      </c>
      <c r="B16" s="1"/>
      <c r="C16" s="2"/>
      <c r="D16" s="2"/>
      <c r="E16" s="3">
        <v>420001</v>
      </c>
      <c r="F16" s="7">
        <f t="shared" si="4"/>
        <v>35000.083333333336</v>
      </c>
      <c r="G16" s="21">
        <f t="shared" si="7"/>
        <v>0.3</v>
      </c>
      <c r="H16" s="5">
        <f t="shared" si="5"/>
        <v>123245.29999999999</v>
      </c>
      <c r="I16" s="24">
        <f t="shared" si="6"/>
        <v>296755.7</v>
      </c>
      <c r="J16" s="4"/>
    </row>
    <row r="17" spans="1:10" ht="18" customHeight="1">
      <c r="A17" s="15">
        <v>15</v>
      </c>
      <c r="B17" s="1"/>
      <c r="C17" s="2"/>
      <c r="D17" s="2"/>
      <c r="E17" s="3">
        <v>447500</v>
      </c>
      <c r="F17" s="7">
        <f t="shared" si="4"/>
        <v>37291.666666666664</v>
      </c>
      <c r="G17" s="21">
        <f t="shared" si="7"/>
        <v>0.3</v>
      </c>
      <c r="H17" s="5">
        <f t="shared" si="5"/>
        <v>131495</v>
      </c>
      <c r="I17" s="24">
        <f t="shared" si="6"/>
        <v>316005</v>
      </c>
      <c r="J17" s="4"/>
    </row>
    <row r="18" spans="1:10" ht="18" customHeight="1">
      <c r="A18" s="2">
        <v>16</v>
      </c>
      <c r="B18" s="1"/>
      <c r="C18" s="2"/>
      <c r="D18" s="2"/>
      <c r="E18" s="3"/>
      <c r="F18" s="7">
        <f t="shared" si="4"/>
        <v>0</v>
      </c>
      <c r="G18" s="21">
        <f t="shared" si="7"/>
        <v>0</v>
      </c>
      <c r="H18" s="5">
        <f t="shared" si="5"/>
        <v>0</v>
      </c>
      <c r="I18" s="24">
        <f t="shared" si="6"/>
        <v>0</v>
      </c>
      <c r="J18" s="4"/>
    </row>
    <row r="19" spans="1:10" ht="18" customHeight="1">
      <c r="A19" s="15">
        <v>17</v>
      </c>
      <c r="B19" s="1"/>
      <c r="C19" s="2"/>
      <c r="D19" s="2"/>
      <c r="E19" s="3">
        <v>660000</v>
      </c>
      <c r="F19" s="7">
        <f t="shared" si="4"/>
        <v>55000</v>
      </c>
      <c r="G19" s="21">
        <f t="shared" si="7"/>
        <v>0.3</v>
      </c>
      <c r="H19" s="5">
        <f t="shared" si="5"/>
        <v>195245</v>
      </c>
      <c r="I19" s="24">
        <f t="shared" si="6"/>
        <v>464755</v>
      </c>
      <c r="J19" s="4"/>
    </row>
    <row r="20" spans="1:10" ht="18" customHeight="1">
      <c r="A20" s="15">
        <v>18</v>
      </c>
      <c r="B20" s="1"/>
      <c r="C20" s="2"/>
      <c r="D20" s="2"/>
      <c r="E20" s="3">
        <v>660001</v>
      </c>
      <c r="F20" s="7">
        <f t="shared" si="4"/>
        <v>55000.083333333336</v>
      </c>
      <c r="G20" s="21">
        <f t="shared" si="7"/>
        <v>0.35</v>
      </c>
      <c r="H20" s="5">
        <f t="shared" si="5"/>
        <v>225495.34999999998</v>
      </c>
      <c r="I20" s="24">
        <f t="shared" si="6"/>
        <v>434505.65</v>
      </c>
      <c r="J20" s="4"/>
    </row>
    <row r="21" spans="1:10" ht="18" customHeight="1">
      <c r="A21" s="2">
        <v>19</v>
      </c>
      <c r="B21" s="1"/>
      <c r="C21" s="2"/>
      <c r="D21" s="2"/>
      <c r="E21" s="3">
        <v>706538.46</v>
      </c>
      <c r="F21" s="7">
        <f t="shared" si="4"/>
        <v>58878.204999999994</v>
      </c>
      <c r="G21" s="21">
        <f t="shared" si="7"/>
        <v>0.35</v>
      </c>
      <c r="H21" s="5">
        <f t="shared" si="5"/>
        <v>241783.46099999998</v>
      </c>
      <c r="I21" s="24">
        <f t="shared" si="6"/>
        <v>464754.99899999995</v>
      </c>
      <c r="J21" s="4"/>
    </row>
    <row r="22" spans="1:10" ht="18" customHeight="1">
      <c r="A22" s="15">
        <v>20</v>
      </c>
      <c r="B22" s="1"/>
      <c r="C22" s="2"/>
      <c r="D22" s="2"/>
      <c r="E22" s="3"/>
      <c r="F22" s="7">
        <f t="shared" si="4"/>
        <v>0</v>
      </c>
      <c r="G22" s="21">
        <f t="shared" si="7"/>
        <v>0</v>
      </c>
      <c r="H22" s="5">
        <f t="shared" si="5"/>
        <v>0</v>
      </c>
      <c r="I22" s="24">
        <f t="shared" si="6"/>
        <v>0</v>
      </c>
      <c r="J22" s="4"/>
    </row>
    <row r="23" spans="1:10" ht="18" customHeight="1">
      <c r="A23" s="2">
        <v>21</v>
      </c>
      <c r="B23" s="1"/>
      <c r="C23" s="2"/>
      <c r="D23" s="2"/>
      <c r="E23" s="3">
        <v>960000</v>
      </c>
      <c r="F23" s="7">
        <f>E23/12</f>
        <v>80000</v>
      </c>
      <c r="G23" s="21">
        <f t="shared" si="7"/>
        <v>0.35</v>
      </c>
      <c r="H23" s="5">
        <f t="shared" si="5"/>
        <v>330495</v>
      </c>
      <c r="I23" s="24">
        <f t="shared" si="6"/>
        <v>629505</v>
      </c>
      <c r="J23" s="4"/>
    </row>
    <row r="24" spans="1:10" ht="18" customHeight="1">
      <c r="A24" s="15">
        <v>22</v>
      </c>
      <c r="B24" s="1"/>
      <c r="C24" s="2"/>
      <c r="D24" s="2"/>
      <c r="E24" s="3">
        <v>960001</v>
      </c>
      <c r="F24" s="7">
        <f t="shared" si="4"/>
        <v>80000.08333333333</v>
      </c>
      <c r="G24" s="21">
        <f t="shared" si="7"/>
        <v>0.45</v>
      </c>
      <c r="H24" s="5">
        <f t="shared" si="5"/>
        <v>418495.45</v>
      </c>
      <c r="I24" s="24">
        <f t="shared" si="6"/>
        <v>541505.55</v>
      </c>
      <c r="J24" s="4"/>
    </row>
    <row r="25" spans="1:10" ht="18" customHeight="1">
      <c r="A25" s="2">
        <v>23</v>
      </c>
      <c r="B25" s="12"/>
      <c r="C25" s="12"/>
      <c r="D25" s="12"/>
      <c r="E25" s="3">
        <v>1120000</v>
      </c>
      <c r="F25" s="7">
        <f t="shared" si="4"/>
        <v>93333.33333333333</v>
      </c>
      <c r="G25" s="21">
        <f t="shared" si="7"/>
        <v>0.45</v>
      </c>
      <c r="H25" s="5">
        <f t="shared" si="5"/>
        <v>490495</v>
      </c>
      <c r="I25" s="24">
        <f t="shared" si="6"/>
        <v>629505</v>
      </c>
      <c r="J25" s="12"/>
    </row>
    <row r="26" ht="14.25">
      <c r="G26" s="22"/>
    </row>
    <row r="27" spans="1:9" ht="14.25">
      <c r="A27" s="13" t="s">
        <v>8</v>
      </c>
      <c r="E27" s="13" t="s">
        <v>7</v>
      </c>
      <c r="I27" t="s">
        <v>9</v>
      </c>
    </row>
    <row r="28" spans="1:10" ht="18" customHeight="1">
      <c r="A28" s="13"/>
      <c r="E28" s="13"/>
      <c r="I28" s="26" t="s">
        <v>12</v>
      </c>
      <c r="J28" s="26"/>
    </row>
  </sheetData>
  <sheetProtection password="CCC1" sheet="1" objects="1" scenarios="1"/>
  <protectedRanges>
    <protectedRange sqref="A1:E65536" name="区域1"/>
  </protectedRanges>
  <mergeCells count="2">
    <mergeCell ref="A1:J1"/>
    <mergeCell ref="I28:J28"/>
  </mergeCells>
  <printOptions/>
  <pageMargins left="0.75" right="0.56" top="0.51" bottom="0.5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liuyu</dc:creator>
  <cp:keywords/>
  <dc:description/>
  <cp:lastModifiedBy>刘宇</cp:lastModifiedBy>
  <cp:lastPrinted>2012-01-11T05:34:49Z</cp:lastPrinted>
  <dcterms:created xsi:type="dcterms:W3CDTF">2010-02-01T06:21:59Z</dcterms:created>
  <dcterms:modified xsi:type="dcterms:W3CDTF">2012-01-11T06:11:39Z</dcterms:modified>
  <cp:category/>
  <cp:version/>
  <cp:contentType/>
  <cp:contentStatus/>
</cp:coreProperties>
</file>